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C77" i="6" s="1"/>
  <c r="B69" i="6"/>
  <c r="B77" i="6" s="1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F77" i="6" l="1"/>
  <c r="E77" i="6"/>
  <c r="D13" i="6"/>
  <c r="G23" i="6"/>
  <c r="D5" i="6"/>
  <c r="D43" i="6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<sst xmlns="http://schemas.openxmlformats.org/spreadsheetml/2006/main" count="92" uniqueCount="91">
  <si>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</si>
  <si>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</si>
  <si>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</si>
  <si>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</si>
  <si>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</si>
  <si>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</si>
  <si>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</si>
  <si>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</si>
  <si>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</si>
  <si>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</si>
  <si>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</si>
  <si>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</si>
  <si>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</si>
  <si>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</si>
  <si>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</si>
  <si>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</si>
  <si>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</si>
  <si>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</si>
  <si>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</si>
  <si>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</si>
  <si>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</si>
  <si>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</si>
  <si>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</si>
  <si>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</si>
  <si>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</si>
  <si>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</si>
  <si>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</si>
  <si>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</si>
  <si>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</si>
  <si>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</si>
  <si>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</si>
  <si>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</si>
  <si>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</si>
  <si>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</si>
  <si>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</si>
  <si>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</si>
  <si>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</si>
  <si>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</si>
  <si>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</si>
  <si>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</si>
  <si>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</si>
  <si>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</si>
  <si>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</si>
  <si>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</si>
  <si>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</si>
  <si>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</si>
  <si>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</si>
  <si>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</si>
  <si>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</si>
  <si>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</si>
  <si>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</si>
  <si>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</si>
  <si>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</si>
  <si>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</si>
  <si>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</si>
  <si>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</si>
  <si>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</si>
  <si>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</si>
  <si>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</si>
  <si>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</si>
  <si>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</si>
  <si>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</si>
  <si>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</si>
  <si>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</si>
  <si>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</si>
  <si>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</si>
  <si>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</si>
  <si>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</si>
  <si>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</si>
  <si>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</si>
  <si>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</si>
  <si>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</si>
  <si>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</si>
  <si>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</si>
  <si>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</si>
  <si>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</si>
  <si>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</si>
  <si>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</si>
  <si>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</si>
  <si>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</si>
  <si>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</si>
  <si>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</si>
  <si>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</si>
  <si>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</si>
  <si>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</si>
  <si>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</si>
  <si>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</si>
  <si>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</si>
  <si>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</si>
  <si>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</si>
  <si>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Estado Analítico del Ejercicio del Presupuesto de Egresos
Clasificación por Objeto del Gasto (Capítulo y Concepto)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</si>
</sst>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workbookViewId="0">
      <selection activeCell="C10" sqref="C10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90</v>
      </c>
      <c r="B1" s="23"/>
      <c r="C1" s="23"/>
      <c r="D1" s="23"/>
      <c r="E1" s="23"/>
      <c r="F1" s="23"/>
      <c r="G1" s="24"/>
    </row>
    <row r="2" spans="1:7" x14ac:dyDescent="0.2">
      <c r="A2" s="15"/>
      <c r="B2" s="7" t="s">
        <v>0</v>
      </c>
      <c r="C2" s="8"/>
      <c r="D2" s="8"/>
      <c r="E2" s="8"/>
      <c r="F2" s="9"/>
      <c r="G2" s="25" t="s">
        <v>7</v>
      </c>
    </row>
    <row r="3" spans="1:7" ht="24.95" customHeight="1" x14ac:dyDescent="0.2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0" t="s">
        <v>10</v>
      </c>
      <c r="B5" s="11">
        <f t="shared" ref="B5:G5" si="0">SUM(B6:B12)</f>
        <v>500900</v>
      </c>
      <c r="C5" s="11">
        <f t="shared" si="0"/>
        <v>0</v>
      </c>
      <c r="D5" s="11">
        <f t="shared" si="0"/>
        <v>500900</v>
      </c>
      <c r="E5" s="11">
        <f t="shared" si="0"/>
        <v>151628.91</v>
      </c>
      <c r="F5" s="11">
        <f t="shared" si="0"/>
        <v>151628.91</v>
      </c>
      <c r="G5" s="11">
        <f t="shared" si="0"/>
        <v>349271.08999999997</v>
      </c>
    </row>
    <row r="6" spans="1:7" x14ac:dyDescent="0.2">
      <c r="A6" s="18" t="s">
        <v>11</v>
      </c>
      <c r="B6" s="4">
        <v>210162</v>
      </c>
      <c r="C6" s="4">
        <v>0</v>
      </c>
      <c r="D6" s="4">
        <f>B6+C6</f>
        <v>210162</v>
      </c>
      <c r="E6" s="4">
        <v>104506.61</v>
      </c>
      <c r="F6" s="4">
        <v>104506.61</v>
      </c>
      <c r="G6" s="4">
        <f>D6-E6</f>
        <v>105655.39</v>
      </c>
    </row>
    <row r="7" spans="1:7" x14ac:dyDescent="0.2">
      <c r="A7" s="18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8" t="s">
        <v>13</v>
      </c>
      <c r="B8" s="4">
        <v>117771</v>
      </c>
      <c r="C8" s="4">
        <v>0</v>
      </c>
      <c r="D8" s="4">
        <f t="shared" si="1"/>
        <v>117771</v>
      </c>
      <c r="E8" s="4">
        <v>0</v>
      </c>
      <c r="F8" s="4">
        <v>0</v>
      </c>
      <c r="G8" s="4">
        <f t="shared" si="2"/>
        <v>117771</v>
      </c>
    </row>
    <row r="9" spans="1:7" x14ac:dyDescent="0.2">
      <c r="A9" s="18" t="s">
        <v>14</v>
      </c>
      <c r="B9" s="4">
        <v>43200</v>
      </c>
      <c r="C9" s="4">
        <v>0</v>
      </c>
      <c r="D9" s="4">
        <f t="shared" si="1"/>
        <v>43200</v>
      </c>
      <c r="E9" s="4">
        <v>20903.64</v>
      </c>
      <c r="F9" s="4">
        <v>20903.64</v>
      </c>
      <c r="G9" s="4">
        <f t="shared" si="2"/>
        <v>22296.36</v>
      </c>
    </row>
    <row r="10" spans="1:7" x14ac:dyDescent="0.2">
      <c r="A10" s="18" t="s">
        <v>15</v>
      </c>
      <c r="B10" s="4">
        <v>129767</v>
      </c>
      <c r="C10" s="4">
        <v>0</v>
      </c>
      <c r="D10" s="4">
        <f t="shared" si="1"/>
        <v>129767</v>
      </c>
      <c r="E10" s="4">
        <v>26218.66</v>
      </c>
      <c r="F10" s="4">
        <v>26218.66</v>
      </c>
      <c r="G10" s="4">
        <f t="shared" si="2"/>
        <v>103548.34</v>
      </c>
    </row>
    <row r="11" spans="1:7" x14ac:dyDescent="0.2">
      <c r="A11" s="18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8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18</v>
      </c>
      <c r="B13" s="12">
        <f t="shared" ref="B13:G13" si="3">SUM(B14:B22)</f>
        <v>11500</v>
      </c>
      <c r="C13" s="12">
        <f t="shared" si="3"/>
        <v>0</v>
      </c>
      <c r="D13" s="12">
        <f t="shared" si="3"/>
        <v>11500</v>
      </c>
      <c r="E13" s="12">
        <f t="shared" si="3"/>
        <v>482.9</v>
      </c>
      <c r="F13" s="12">
        <f t="shared" si="3"/>
        <v>482.9</v>
      </c>
      <c r="G13" s="12">
        <f t="shared" si="3"/>
        <v>11017.1</v>
      </c>
    </row>
    <row r="14" spans="1:7" x14ac:dyDescent="0.2">
      <c r="A14" s="18" t="s">
        <v>19</v>
      </c>
      <c r="B14" s="4">
        <v>7500</v>
      </c>
      <c r="C14" s="4">
        <v>0</v>
      </c>
      <c r="D14" s="4">
        <f>B14+C14</f>
        <v>7500</v>
      </c>
      <c r="E14" s="4">
        <v>482.9</v>
      </c>
      <c r="F14" s="4">
        <v>482.9</v>
      </c>
      <c r="G14" s="4">
        <f>D14-E14</f>
        <v>7017.1</v>
      </c>
    </row>
    <row r="15" spans="1:7" x14ac:dyDescent="0.2">
      <c r="A15" s="18" t="s">
        <v>20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8" t="s">
        <v>21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8" t="s">
        <v>22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8" t="s">
        <v>23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8" t="s">
        <v>24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8" t="s">
        <v>25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8" t="s">
        <v>26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8" t="s">
        <v>27</v>
      </c>
      <c r="B22" s="4">
        <v>4000</v>
      </c>
      <c r="C22" s="4">
        <v>0</v>
      </c>
      <c r="D22" s="4">
        <f t="shared" si="4"/>
        <v>4000</v>
      </c>
      <c r="E22" s="4">
        <v>0</v>
      </c>
      <c r="F22" s="4">
        <v>0</v>
      </c>
      <c r="G22" s="4">
        <f t="shared" si="5"/>
        <v>4000</v>
      </c>
    </row>
    <row r="23" spans="1:7" x14ac:dyDescent="0.2">
      <c r="A23" s="10" t="s">
        <v>28</v>
      </c>
      <c r="B23" s="12">
        <f t="shared" ref="B23:G23" si="6">SUM(B24:B32)</f>
        <v>2510900</v>
      </c>
      <c r="C23" s="12">
        <f t="shared" si="6"/>
        <v>2500000</v>
      </c>
      <c r="D23" s="12">
        <f t="shared" si="6"/>
        <v>5010900</v>
      </c>
      <c r="E23" s="12">
        <f t="shared" si="6"/>
        <v>2742022.85</v>
      </c>
      <c r="F23" s="12">
        <f t="shared" si="6"/>
        <v>2742022.85</v>
      </c>
      <c r="G23" s="12">
        <f t="shared" si="6"/>
        <v>2268877.15</v>
      </c>
    </row>
    <row r="24" spans="1:7" x14ac:dyDescent="0.2">
      <c r="A24" s="18" t="s">
        <v>29</v>
      </c>
      <c r="B24" s="4">
        <v>23500</v>
      </c>
      <c r="C24" s="4">
        <v>0</v>
      </c>
      <c r="D24" s="4">
        <f>B24+C24</f>
        <v>23500</v>
      </c>
      <c r="E24" s="21">
        <v>8613</v>
      </c>
      <c r="F24" s="21">
        <v>8613</v>
      </c>
      <c r="G24" s="4">
        <f>D24-E24</f>
        <v>14887</v>
      </c>
    </row>
    <row r="25" spans="1:7" x14ac:dyDescent="0.2">
      <c r="A25" s="18" t="s">
        <v>30</v>
      </c>
      <c r="B25" s="4">
        <v>0</v>
      </c>
      <c r="C25" s="4">
        <v>0</v>
      </c>
      <c r="D25" s="4">
        <f t="shared" ref="D25:D32" si="7">B25+C25</f>
        <v>0</v>
      </c>
      <c r="E25" s="21">
        <v>0</v>
      </c>
      <c r="F25" s="21">
        <v>0</v>
      </c>
      <c r="G25" s="4">
        <f t="shared" ref="G25:G32" si="8">D25-E25</f>
        <v>0</v>
      </c>
    </row>
    <row r="26" spans="1:7" x14ac:dyDescent="0.2">
      <c r="A26" s="18" t="s">
        <v>31</v>
      </c>
      <c r="B26" s="4">
        <v>527200</v>
      </c>
      <c r="C26" s="4">
        <v>0</v>
      </c>
      <c r="D26" s="4">
        <f t="shared" si="7"/>
        <v>527200</v>
      </c>
      <c r="E26" s="21">
        <v>14758.26</v>
      </c>
      <c r="F26" s="21">
        <v>14758.26</v>
      </c>
      <c r="G26" s="4">
        <f t="shared" si="8"/>
        <v>512441.74</v>
      </c>
    </row>
    <row r="27" spans="1:7" x14ac:dyDescent="0.2">
      <c r="A27" s="18" t="s">
        <v>32</v>
      </c>
      <c r="B27" s="4">
        <v>190000</v>
      </c>
      <c r="C27" s="4">
        <v>0</v>
      </c>
      <c r="D27" s="4">
        <f t="shared" si="7"/>
        <v>190000</v>
      </c>
      <c r="E27" s="21">
        <v>100208.62</v>
      </c>
      <c r="F27" s="21">
        <v>100208.62</v>
      </c>
      <c r="G27" s="4">
        <f t="shared" si="8"/>
        <v>89791.38</v>
      </c>
    </row>
    <row r="28" spans="1:7" x14ac:dyDescent="0.2">
      <c r="A28" s="18" t="s">
        <v>33</v>
      </c>
      <c r="B28" s="4">
        <v>8000</v>
      </c>
      <c r="C28" s="4">
        <v>0</v>
      </c>
      <c r="D28" s="4">
        <f t="shared" si="7"/>
        <v>8000</v>
      </c>
      <c r="E28" s="21">
        <v>0</v>
      </c>
      <c r="F28" s="21">
        <v>0</v>
      </c>
      <c r="G28" s="4">
        <f t="shared" si="8"/>
        <v>8000</v>
      </c>
    </row>
    <row r="29" spans="1:7" x14ac:dyDescent="0.2">
      <c r="A29" s="18" t="s">
        <v>34</v>
      </c>
      <c r="B29" s="4">
        <v>0</v>
      </c>
      <c r="C29" s="4">
        <v>0</v>
      </c>
      <c r="D29" s="4">
        <f t="shared" si="7"/>
        <v>0</v>
      </c>
      <c r="E29" s="21">
        <v>0</v>
      </c>
      <c r="F29" s="21">
        <v>0</v>
      </c>
      <c r="G29" s="4">
        <f t="shared" si="8"/>
        <v>0</v>
      </c>
    </row>
    <row r="30" spans="1:7" x14ac:dyDescent="0.2">
      <c r="A30" s="18" t="s">
        <v>35</v>
      </c>
      <c r="B30" s="4">
        <v>1200</v>
      </c>
      <c r="C30" s="4">
        <v>0</v>
      </c>
      <c r="D30" s="4">
        <f t="shared" si="7"/>
        <v>1200</v>
      </c>
      <c r="E30" s="21">
        <v>616</v>
      </c>
      <c r="F30" s="21">
        <v>616</v>
      </c>
      <c r="G30" s="4">
        <f t="shared" si="8"/>
        <v>584</v>
      </c>
    </row>
    <row r="31" spans="1:7" x14ac:dyDescent="0.2">
      <c r="A31" s="18" t="s">
        <v>36</v>
      </c>
      <c r="B31" s="4">
        <v>4000</v>
      </c>
      <c r="C31" s="4">
        <v>0</v>
      </c>
      <c r="D31" s="4">
        <f t="shared" si="7"/>
        <v>4000</v>
      </c>
      <c r="E31" s="21">
        <v>474</v>
      </c>
      <c r="F31" s="21">
        <v>474</v>
      </c>
      <c r="G31" s="4">
        <f t="shared" si="8"/>
        <v>3526</v>
      </c>
    </row>
    <row r="32" spans="1:7" x14ac:dyDescent="0.2">
      <c r="A32" s="18" t="s">
        <v>37</v>
      </c>
      <c r="B32" s="4">
        <v>1757000</v>
      </c>
      <c r="C32" s="4">
        <v>2500000</v>
      </c>
      <c r="D32" s="4">
        <f t="shared" si="7"/>
        <v>4257000</v>
      </c>
      <c r="E32" s="21">
        <v>2617352.9700000002</v>
      </c>
      <c r="F32" s="21">
        <v>2617352.9700000002</v>
      </c>
      <c r="G32" s="4">
        <f t="shared" si="8"/>
        <v>1639647.0299999998</v>
      </c>
    </row>
    <row r="33" spans="1:7" x14ac:dyDescent="0.2">
      <c r="A33" s="10" t="s">
        <v>38</v>
      </c>
      <c r="B33" s="12">
        <f t="shared" ref="B33:G33" si="9">SUM(B34:B42)</f>
        <v>0</v>
      </c>
      <c r="C33" s="12">
        <f t="shared" si="9"/>
        <v>0</v>
      </c>
      <c r="D33" s="12">
        <f t="shared" si="9"/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</row>
    <row r="34" spans="1:7" x14ac:dyDescent="0.2">
      <c r="A34" s="18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8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8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8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8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8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8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8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8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0" t="s">
        <v>48</v>
      </c>
      <c r="B43" s="12">
        <f t="shared" ref="B43:G43" si="10">SUM(B44:B52)</f>
        <v>0</v>
      </c>
      <c r="C43" s="12">
        <f t="shared" si="10"/>
        <v>0</v>
      </c>
      <c r="D43" s="12">
        <f t="shared" si="10"/>
        <v>0</v>
      </c>
      <c r="E43" s="12">
        <f t="shared" si="10"/>
        <v>0</v>
      </c>
      <c r="F43" s="12">
        <f t="shared" si="10"/>
        <v>0</v>
      </c>
      <c r="G43" s="12">
        <f t="shared" si="10"/>
        <v>0</v>
      </c>
    </row>
    <row r="44" spans="1:7" x14ac:dyDescent="0.2">
      <c r="A44" s="18" t="s">
        <v>49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8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8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8" t="s">
        <v>52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8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8" t="s">
        <v>54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8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8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8" t="s">
        <v>57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0" t="s">
        <v>58</v>
      </c>
      <c r="B53" s="12">
        <f t="shared" ref="B53:G53" si="11">SUM(B54:B56)</f>
        <v>0</v>
      </c>
      <c r="C53" s="12">
        <f t="shared" si="11"/>
        <v>0</v>
      </c>
      <c r="D53" s="12">
        <f t="shared" si="11"/>
        <v>0</v>
      </c>
      <c r="E53" s="12">
        <f t="shared" si="11"/>
        <v>0</v>
      </c>
      <c r="F53" s="12">
        <f t="shared" si="11"/>
        <v>0</v>
      </c>
      <c r="G53" s="12">
        <f t="shared" si="11"/>
        <v>0</v>
      </c>
    </row>
    <row r="54" spans="1:7" x14ac:dyDescent="0.2">
      <c r="A54" s="18" t="s">
        <v>59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8" t="s">
        <v>60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8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0" t="s">
        <v>62</v>
      </c>
      <c r="B57" s="12">
        <f t="shared" ref="B57:G57" si="12">SUM(B58:B64)</f>
        <v>0</v>
      </c>
      <c r="C57" s="12">
        <f t="shared" si="12"/>
        <v>0</v>
      </c>
      <c r="D57" s="12">
        <f t="shared" si="12"/>
        <v>0</v>
      </c>
      <c r="E57" s="12">
        <f t="shared" si="12"/>
        <v>0</v>
      </c>
      <c r="F57" s="12">
        <f t="shared" si="12"/>
        <v>0</v>
      </c>
      <c r="G57" s="12">
        <f t="shared" si="12"/>
        <v>0</v>
      </c>
    </row>
    <row r="58" spans="1:7" x14ac:dyDescent="0.2">
      <c r="A58" s="18" t="s">
        <v>63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8" t="s">
        <v>64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8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8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8" t="s">
        <v>67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8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8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0" t="s">
        <v>70</v>
      </c>
      <c r="B65" s="12">
        <f t="shared" ref="B65:G65" si="13">SUM(B66:B68)</f>
        <v>0</v>
      </c>
      <c r="C65" s="12">
        <f t="shared" si="13"/>
        <v>0</v>
      </c>
      <c r="D65" s="12">
        <f t="shared" si="13"/>
        <v>0</v>
      </c>
      <c r="E65" s="12">
        <f t="shared" si="13"/>
        <v>0</v>
      </c>
      <c r="F65" s="12">
        <f t="shared" si="13"/>
        <v>0</v>
      </c>
      <c r="G65" s="12">
        <f t="shared" si="13"/>
        <v>0</v>
      </c>
    </row>
    <row r="66" spans="1:7" x14ac:dyDescent="0.2">
      <c r="A66" s="18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8" t="s">
        <v>72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8" t="s">
        <v>73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0" t="s">
        <v>74</v>
      </c>
      <c r="B69" s="12">
        <f t="shared" ref="B69:G69" si="14">SUM(B70:B76)</f>
        <v>0</v>
      </c>
      <c r="C69" s="12">
        <f t="shared" si="14"/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</row>
    <row r="70" spans="1:7" x14ac:dyDescent="0.2">
      <c r="A70" s="18" t="s">
        <v>75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8" t="s">
        <v>76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8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8" t="s">
        <v>78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8" t="s">
        <v>79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8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9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20" t="s">
        <v>82</v>
      </c>
      <c r="B77" s="6">
        <f t="shared" ref="B77:G77" si="15">B69+B65+B57+B53+B43+B33+B23+B13+B5</f>
        <v>3023300</v>
      </c>
      <c r="C77" s="6">
        <f t="shared" si="15"/>
        <v>2500000</v>
      </c>
      <c r="D77" s="6">
        <f t="shared" si="15"/>
        <v>5523300</v>
      </c>
      <c r="E77" s="6">
        <f t="shared" si="15"/>
        <v>2894134.66</v>
      </c>
      <c r="F77" s="6">
        <f t="shared" si="15"/>
        <v>2894134.66</v>
      </c>
      <c r="G77" s="6">
        <f t="shared" si="15"/>
        <v>2629165.34</v>
      </c>
    </row>
    <row r="83" spans="1:2" x14ac:dyDescent="0.2">
      <c r="A83" s="13" t="s">
        <v>83</v>
      </c>
      <c r="B83" s="13" t="s">
        <v>83</v>
      </c>
    </row>
    <row r="84" spans="1:2" x14ac:dyDescent="0.2">
      <c r="A84" s="13" t="s">
        <v>84</v>
      </c>
      <c r="B84" s="13" t="s">
        <v>85</v>
      </c>
    </row>
    <row r="85" spans="1:2" x14ac:dyDescent="0.2">
      <c r="A85" s="13" t="s">
        <v>86</v>
      </c>
      <c r="B85" s="13" t="s">
        <v>87</v>
      </c>
    </row>
    <row r="86" spans="1:2" x14ac:dyDescent="0.2">
      <c r="A86" s="14" t="s">
        <v>88</v>
      </c>
      <c r="B86" s="14" t="s">
        <v>89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2022-07-13T19:02:56Z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